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0" yWindow="450" windowWidth="19320" windowHeight="11985" tabRatio="777"/>
  </bookViews>
  <sheets>
    <sheet name="Комплектующие" sheetId="3" r:id="rId1"/>
  </sheets>
  <definedNames>
    <definedName name="_xlnm._FilterDatabase" localSheetId="0" hidden="1">Комплектующие!$O$1:$O$33</definedName>
    <definedName name="_xlnm.Print_Titles" localSheetId="0">Комплектующие!$2:$2</definedName>
    <definedName name="_xlnm.Print_Area" localSheetId="0">Комплектующие!$A$1:$N$34</definedName>
  </definedNames>
  <calcPr calcId="145621"/>
</workbook>
</file>

<file path=xl/calcChain.xml><?xml version="1.0" encoding="utf-8"?>
<calcChain xmlns="http://schemas.openxmlformats.org/spreadsheetml/2006/main">
  <c r="L7" i="3" l="1"/>
  <c r="L26" i="3"/>
  <c r="L3" i="3" l="1"/>
  <c r="L4" i="3"/>
  <c r="L5" i="3"/>
  <c r="L6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7" i="3"/>
  <c r="L28" i="3" l="1"/>
</calcChain>
</file>

<file path=xl/sharedStrings.xml><?xml version="1.0" encoding="utf-8"?>
<sst xmlns="http://schemas.openxmlformats.org/spreadsheetml/2006/main" count="145" uniqueCount="84">
  <si>
    <t>Лот</t>
  </si>
  <si>
    <t>НаименЛота</t>
  </si>
  <si>
    <t>ЕИ</t>
  </si>
  <si>
    <t>Складской запас центрального склада</t>
  </si>
  <si>
    <t>Складской запас складов РЭС</t>
  </si>
  <si>
    <t>Складской запас других филиалов</t>
  </si>
  <si>
    <t>Кол-во для закупки в ТЗ</t>
  </si>
  <si>
    <t>Кол-во, план   потребность</t>
  </si>
  <si>
    <t>310E</t>
  </si>
  <si>
    <t>Вычисл.оргтехника,матер.</t>
  </si>
  <si>
    <t>Плановая цена без НДС</t>
  </si>
  <si>
    <t>Стоимость с НДС</t>
  </si>
  <si>
    <t>шт.</t>
  </si>
  <si>
    <t>№</t>
  </si>
  <si>
    <t>Краткий текст позиции</t>
  </si>
  <si>
    <t>Дополнительные технические характеристики</t>
  </si>
  <si>
    <t>Всего:</t>
  </si>
  <si>
    <t>Номер материала</t>
  </si>
  <si>
    <t>Директор по интегрированным системам менеджмента</t>
  </si>
  <si>
    <t>В.В. Недосеков</t>
  </si>
  <si>
    <t>Директор по логистике и МТО</t>
  </si>
  <si>
    <t>З.М. Кравченко</t>
  </si>
  <si>
    <t>Потребность филиала "Белгородэнерго" в материалах по лоту 310E "Вычисл.оргтехника,матер."
("Поставка комплектующих материалов АСКУЭ", закупка ГКПЗ 2014 г. № 442)</t>
  </si>
  <si>
    <t>Буферный модуль TRACOROWER TSP-BFM24</t>
  </si>
  <si>
    <t>Источник питания TRACOROWER TSP 090-124</t>
  </si>
  <si>
    <t>Универсальный переключатель фаз электронный ПЭФ-301</t>
  </si>
  <si>
    <t>Реле выбора фаз РВФ-01</t>
  </si>
  <si>
    <t>Выключатель автоматический 2-х полюсный ВА47-29 (ИЭК) 4 А</t>
  </si>
  <si>
    <t>Выключатель автоматический 2-х полюсный ВА47-29 (ИЭК) 6 А</t>
  </si>
  <si>
    <t>Выключатель автоматический 2-х полюсный ВА47-29 (ИЭК) 10 А</t>
  </si>
  <si>
    <t>Кабель витая пара экранированный (SFTP), категория 5е, 4 пары, PVC SFTP4-C5E-SOLID-GY</t>
  </si>
  <si>
    <t>м.</t>
  </si>
  <si>
    <t>Провод сетевой ПВС 2х1,5</t>
  </si>
  <si>
    <t>Розетка электрическая Евро под DIN-рейку РАр10-3-ОП (ИЭК)</t>
  </si>
  <si>
    <t>Плата коммуникационная Xtreme-8/104 RS-232</t>
  </si>
  <si>
    <t>Модем iRZ TC65i-485GI</t>
  </si>
  <si>
    <t>GSM модем iRZ TC65i-485GI</t>
  </si>
  <si>
    <t>GSM модем Teleofis RX100-R2 COM GPRS</t>
  </si>
  <si>
    <t>БП RS-50-24</t>
  </si>
  <si>
    <t>AC-DC преобразователь Mean Well RS-50-24, 24В 2,2А 50Вт</t>
  </si>
  <si>
    <t>Приборная продукция</t>
  </si>
  <si>
    <t>310В</t>
  </si>
  <si>
    <t>Модуль буферный TRACOPOWER TSP- BFM24</t>
  </si>
  <si>
    <t>Преобразователь TracoPower TSP 090-124</t>
  </si>
  <si>
    <t>AC-DC преобразователь Mean Well DR-15-24, 24В 0,88А 15Вт</t>
  </si>
  <si>
    <t>Автом.выключ. до1000В,рубильн.</t>
  </si>
  <si>
    <t>306H</t>
  </si>
  <si>
    <t>БП DR-15-24</t>
  </si>
  <si>
    <t>Штекерный модуль УЗИП PT 5-HF-12DC-ST</t>
  </si>
  <si>
    <t>Базовый элемент УЗИП PT 2x2+F-BE</t>
  </si>
  <si>
    <t>Переключатель фаз электронный ПЭФ-301</t>
  </si>
  <si>
    <t>Реле выбора фаз РВФ-01M</t>
  </si>
  <si>
    <t>ВА ВА 47-29 2P 6А х-ка C</t>
  </si>
  <si>
    <t>ВА ВА 47-29 2P 10А х-ка C</t>
  </si>
  <si>
    <t>ВА ВА 47-29 2P 4А х-ка C</t>
  </si>
  <si>
    <t>Оборудование связи</t>
  </si>
  <si>
    <t>310F</t>
  </si>
  <si>
    <t>Кабель SFTP4 C5E SOLID-GY</t>
  </si>
  <si>
    <t>Провод ПВС 2х1,5</t>
  </si>
  <si>
    <t>Провод неизол.и изол.</t>
  </si>
  <si>
    <t>204C</t>
  </si>
  <si>
    <t>Провод ПВС 2х2,5</t>
  </si>
  <si>
    <t>Провод сетевой ПВС 2х2,5</t>
  </si>
  <si>
    <t>Розетка РАр10-3-ОП</t>
  </si>
  <si>
    <t>Инвентарь, хоз.товары</t>
  </si>
  <si>
    <t>401B</t>
  </si>
  <si>
    <t>Плата Xtreme-8/104 RS-232</t>
  </si>
  <si>
    <t>Стойка для печатных плат PCHSS-6</t>
  </si>
  <si>
    <t>Стойки для печатных плат латунные шестигранные PCHSS-6, M3</t>
  </si>
  <si>
    <t>Стойки для печатных плат латунные шестигранные PCHSN-6, M3</t>
  </si>
  <si>
    <t>Стойки для печатных плат латунные шестигранные PCHSN-6, M4</t>
  </si>
  <si>
    <t>Стойка для печатных плат PCHSN-6</t>
  </si>
  <si>
    <t>Стойка для печатных плат PCHSN-15</t>
  </si>
  <si>
    <t>Модем Teleofis RX100-R COM</t>
  </si>
  <si>
    <t>Переходник антенный SMA-M/FME-M</t>
  </si>
  <si>
    <t>Переходник антенный SMA(M)-FME(M)</t>
  </si>
  <si>
    <t>Элемент питания Sony CR2032</t>
  </si>
  <si>
    <t>Элемент питания Sony CR2032 3В</t>
  </si>
  <si>
    <t>Плата Xtreme/104 Opto</t>
  </si>
  <si>
    <t>Плата коммуникационная Xtreme/104 Opto</t>
  </si>
  <si>
    <t>Лоток SIM карты Molex 91236-0001 для установки в GSM модемы</t>
  </si>
  <si>
    <t>Лоток SIM карты Molex 91236-0001</t>
  </si>
  <si>
    <t>Штекерный модуль PLUGTRAB защиты от импульсных перенапряжений RS485 PhoenixContact PT 5-HF-12DC-ST (Арт. 2838775)</t>
  </si>
  <si>
    <t>Базовый элемент PLUGTRAB защиты от импульсных перенапряжений RS485 Phoenix Contact PT 2x2+F-BE (Арт. 2839224)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</si>
</sst>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7" applyNumberFormat="0" applyAlignment="0" applyProtection="0"/>
    <xf numFmtId="0" fontId="6" fillId="27" borderId="8" applyNumberFormat="0" applyAlignment="0" applyProtection="0"/>
    <xf numFmtId="0" fontId="7" fillId="27" borderId="7" applyNumberFormat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8" borderId="13" applyNumberFormat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30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31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32" borderId="0" applyNumberFormat="0" applyBorder="0" applyAlignment="0" applyProtection="0"/>
  </cellStyleXfs>
  <cellXfs count="33">
    <xf numFmtId="0" fontId="0" fillId="0" borderId="0" xfId="0"/>
    <xf numFmtId="0" fontId="20" fillId="0" borderId="0" xfId="0" applyFont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23" fillId="33" borderId="3" xfId="0" applyFont="1" applyFill="1" applyBorder="1" applyAlignment="1">
      <alignment horizontal="center" vertical="center" wrapText="1"/>
    </xf>
    <xf numFmtId="0" fontId="23" fillId="33" borderId="4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 wrapText="1"/>
    </xf>
    <xf numFmtId="0" fontId="23" fillId="33" borderId="5" xfId="0" applyFont="1" applyFill="1" applyBorder="1" applyAlignment="1">
      <alignment horizontal="center" vertical="center" wrapText="1"/>
    </xf>
    <xf numFmtId="0" fontId="23" fillId="33" borderId="6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22" fillId="0" borderId="2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vertical="center"/>
    </xf>
    <xf numFmtId="0" fontId="23" fillId="33" borderId="0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2" xfId="0" applyFont="1" applyFill="1" applyBorder="1" applyAlignment="1">
      <alignment vertical="center" wrapText="1"/>
    </xf>
    <xf numFmtId="4" fontId="22" fillId="0" borderId="0" xfId="0" applyNumberFormat="1" applyFont="1" applyAlignment="1">
      <alignment vertical="center"/>
    </xf>
    <xf numFmtId="0" fontId="26" fillId="34" borderId="0" xfId="0" applyFont="1" applyFill="1" applyAlignment="1">
      <alignment vertical="center"/>
    </xf>
    <xf numFmtId="0" fontId="0" fillId="34" borderId="0" xfId="0" applyFill="1" applyAlignment="1">
      <alignment vertical="center"/>
    </xf>
    <xf numFmtId="0" fontId="11" fillId="34" borderId="0" xfId="0" applyFont="1" applyFill="1" applyAlignment="1">
      <alignment vertical="center"/>
    </xf>
    <xf numFmtId="0" fontId="25" fillId="34" borderId="0" xfId="0" applyFont="1" applyFill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tabSelected="1" view="pageBreakPreview" zoomScale="81" zoomScaleNormal="70" zoomScaleSheetLayoutView="81" workbookViewId="0">
      <selection activeCell="N10" sqref="N10"/>
    </sheetView>
  </sheetViews>
  <sheetFormatPr defaultRowHeight="15" x14ac:dyDescent="0.25"/>
  <cols>
    <col min="1" max="1" width="6.5703125" style="7" customWidth="1"/>
    <col min="2" max="2" width="12.28515625" style="7" customWidth="1"/>
    <col min="3" max="3" width="43.7109375" style="6" customWidth="1"/>
    <col min="4" max="4" width="54.28515625" style="6" customWidth="1"/>
    <col min="5" max="5" width="8.140625" style="6" customWidth="1"/>
    <col min="6" max="6" width="10.7109375" style="6" customWidth="1"/>
    <col min="7" max="7" width="13" style="6" hidden="1" customWidth="1"/>
    <col min="8" max="8" width="11" style="6" hidden="1" customWidth="1"/>
    <col min="9" max="9" width="12.7109375" style="6" hidden="1" customWidth="1"/>
    <col min="10" max="10" width="10.85546875" style="6" customWidth="1"/>
    <col min="11" max="11" width="13.85546875" style="6" customWidth="1"/>
    <col min="12" max="12" width="14.28515625" style="6" customWidth="1"/>
    <col min="13" max="13" width="9.140625" style="6"/>
    <col min="14" max="14" width="24.28515625" style="6" customWidth="1"/>
    <col min="15" max="16384" width="9.140625" style="6"/>
  </cols>
  <sheetData>
    <row r="1" spans="1:15" ht="45.75" customHeight="1" thickBot="1" x14ac:dyDescent="0.3">
      <c r="A1" s="31" t="s">
        <v>22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20"/>
      <c r="N1" s="20"/>
    </row>
    <row r="2" spans="1:15" ht="64.5" customHeight="1" thickBot="1" x14ac:dyDescent="0.3">
      <c r="A2" s="12" t="s">
        <v>13</v>
      </c>
      <c r="B2" s="13" t="s">
        <v>17</v>
      </c>
      <c r="C2" s="13" t="s">
        <v>14</v>
      </c>
      <c r="D2" s="13" t="s">
        <v>15</v>
      </c>
      <c r="E2" s="13" t="s">
        <v>2</v>
      </c>
      <c r="F2" s="13" t="s">
        <v>7</v>
      </c>
      <c r="G2" s="11" t="s">
        <v>3</v>
      </c>
      <c r="H2" s="11" t="s">
        <v>4</v>
      </c>
      <c r="I2" s="11" t="s">
        <v>5</v>
      </c>
      <c r="J2" s="14" t="s">
        <v>6</v>
      </c>
      <c r="K2" s="14" t="s">
        <v>10</v>
      </c>
      <c r="L2" s="14" t="s">
        <v>11</v>
      </c>
      <c r="M2" s="14" t="s">
        <v>0</v>
      </c>
      <c r="N2" s="15" t="s">
        <v>1</v>
      </c>
      <c r="O2" s="19"/>
    </row>
    <row r="3" spans="1:15" s="24" customFormat="1" ht="30" x14ac:dyDescent="0.25">
      <c r="A3" s="17">
        <v>1</v>
      </c>
      <c r="B3" s="23">
        <v>2269572</v>
      </c>
      <c r="C3" s="21" t="s">
        <v>73</v>
      </c>
      <c r="D3" s="21" t="s">
        <v>37</v>
      </c>
      <c r="E3" s="23" t="s">
        <v>12</v>
      </c>
      <c r="F3" s="23">
        <v>30</v>
      </c>
      <c r="G3" s="23">
        <v>20</v>
      </c>
      <c r="H3" s="23">
        <v>20</v>
      </c>
      <c r="I3" s="23">
        <v>20</v>
      </c>
      <c r="J3" s="23">
        <v>30</v>
      </c>
      <c r="K3" s="18">
        <v>2084.6999999999998</v>
      </c>
      <c r="L3" s="18">
        <f>K3*J3*1.18</f>
        <v>73798.37999999999</v>
      </c>
      <c r="M3" s="4" t="s">
        <v>8</v>
      </c>
      <c r="N3" s="25" t="s">
        <v>9</v>
      </c>
    </row>
    <row r="4" spans="1:15" s="24" customFormat="1" ht="30" x14ac:dyDescent="0.25">
      <c r="A4" s="17">
        <v>2</v>
      </c>
      <c r="B4" s="23">
        <v>2280321</v>
      </c>
      <c r="C4" s="21" t="s">
        <v>35</v>
      </c>
      <c r="D4" s="21" t="s">
        <v>36</v>
      </c>
      <c r="E4" s="23" t="s">
        <v>12</v>
      </c>
      <c r="F4" s="23">
        <v>19</v>
      </c>
      <c r="G4" s="23">
        <v>20</v>
      </c>
      <c r="H4" s="23">
        <v>20</v>
      </c>
      <c r="I4" s="23">
        <v>20</v>
      </c>
      <c r="J4" s="23">
        <v>19</v>
      </c>
      <c r="K4" s="18">
        <v>3925.2</v>
      </c>
      <c r="L4" s="18">
        <f t="shared" ref="L4:L27" si="0">K4*J4*1.18</f>
        <v>88002.983999999997</v>
      </c>
      <c r="M4" s="4" t="s">
        <v>8</v>
      </c>
      <c r="N4" s="25" t="s">
        <v>9</v>
      </c>
    </row>
    <row r="5" spans="1:15" s="24" customFormat="1" ht="30" x14ac:dyDescent="0.25">
      <c r="A5" s="17">
        <v>3</v>
      </c>
      <c r="B5" s="23">
        <v>2285910</v>
      </c>
      <c r="C5" s="21" t="s">
        <v>74</v>
      </c>
      <c r="D5" s="21" t="s">
        <v>75</v>
      </c>
      <c r="E5" s="23" t="s">
        <v>12</v>
      </c>
      <c r="F5" s="23">
        <v>150</v>
      </c>
      <c r="G5" s="23">
        <v>200</v>
      </c>
      <c r="H5" s="23">
        <v>200</v>
      </c>
      <c r="I5" s="23">
        <v>200</v>
      </c>
      <c r="J5" s="23">
        <v>150</v>
      </c>
      <c r="K5" s="18">
        <v>111.86</v>
      </c>
      <c r="L5" s="18">
        <f t="shared" si="0"/>
        <v>19799.219999999998</v>
      </c>
      <c r="M5" s="4" t="s">
        <v>8</v>
      </c>
      <c r="N5" s="25" t="s">
        <v>9</v>
      </c>
    </row>
    <row r="6" spans="1:15" s="24" customFormat="1" ht="30" x14ac:dyDescent="0.25">
      <c r="A6" s="17">
        <v>4</v>
      </c>
      <c r="B6" s="23">
        <v>2270481</v>
      </c>
      <c r="C6" s="21" t="s">
        <v>38</v>
      </c>
      <c r="D6" s="21" t="s">
        <v>39</v>
      </c>
      <c r="E6" s="23" t="s">
        <v>12</v>
      </c>
      <c r="F6" s="23">
        <v>3</v>
      </c>
      <c r="G6" s="23">
        <v>4</v>
      </c>
      <c r="H6" s="23">
        <v>4</v>
      </c>
      <c r="I6" s="23">
        <v>4</v>
      </c>
      <c r="J6" s="23">
        <v>3</v>
      </c>
      <c r="K6" s="18">
        <v>9229.64</v>
      </c>
      <c r="L6" s="18">
        <f t="shared" si="0"/>
        <v>32672.925599999995</v>
      </c>
      <c r="M6" s="4" t="s">
        <v>8</v>
      </c>
      <c r="N6" s="25" t="s">
        <v>9</v>
      </c>
    </row>
    <row r="7" spans="1:15" s="24" customFormat="1" ht="30" x14ac:dyDescent="0.25">
      <c r="A7" s="17">
        <v>5</v>
      </c>
      <c r="B7" s="23">
        <v>2269838</v>
      </c>
      <c r="C7" s="21" t="s">
        <v>47</v>
      </c>
      <c r="D7" s="21" t="s">
        <v>44</v>
      </c>
      <c r="E7" s="23" t="s">
        <v>12</v>
      </c>
      <c r="F7" s="23">
        <v>23</v>
      </c>
      <c r="G7" s="23">
        <v>20</v>
      </c>
      <c r="H7" s="23">
        <v>20</v>
      </c>
      <c r="I7" s="23">
        <v>20</v>
      </c>
      <c r="J7" s="23">
        <v>23</v>
      </c>
      <c r="K7" s="18">
        <v>476.18</v>
      </c>
      <c r="L7" s="18">
        <f>K7*J7*1.18</f>
        <v>12923.525199999998</v>
      </c>
      <c r="M7" s="4" t="s">
        <v>41</v>
      </c>
      <c r="N7" s="25" t="s">
        <v>40</v>
      </c>
    </row>
    <row r="8" spans="1:15" s="24" customFormat="1" ht="30" x14ac:dyDescent="0.25">
      <c r="A8" s="17">
        <v>6</v>
      </c>
      <c r="B8" s="23">
        <v>2287702</v>
      </c>
      <c r="C8" s="21" t="s">
        <v>42</v>
      </c>
      <c r="D8" s="21" t="s">
        <v>23</v>
      </c>
      <c r="E8" s="23" t="s">
        <v>12</v>
      </c>
      <c r="F8" s="23">
        <v>3</v>
      </c>
      <c r="G8" s="23">
        <v>4</v>
      </c>
      <c r="H8" s="23">
        <v>4</v>
      </c>
      <c r="I8" s="23">
        <v>4</v>
      </c>
      <c r="J8" s="23">
        <v>3</v>
      </c>
      <c r="K8" s="18">
        <v>668.9</v>
      </c>
      <c r="L8" s="18">
        <f t="shared" si="0"/>
        <v>2367.9059999999995</v>
      </c>
      <c r="M8" s="4" t="s">
        <v>8</v>
      </c>
      <c r="N8" s="25" t="s">
        <v>9</v>
      </c>
    </row>
    <row r="9" spans="1:15" s="24" customFormat="1" ht="30" x14ac:dyDescent="0.25">
      <c r="A9" s="17">
        <v>7</v>
      </c>
      <c r="B9" s="23">
        <v>2287703</v>
      </c>
      <c r="C9" s="21" t="s">
        <v>43</v>
      </c>
      <c r="D9" s="21" t="s">
        <v>24</v>
      </c>
      <c r="E9" s="23" t="s">
        <v>12</v>
      </c>
      <c r="F9" s="23">
        <v>2</v>
      </c>
      <c r="G9" s="23">
        <v>3</v>
      </c>
      <c r="H9" s="23">
        <v>3</v>
      </c>
      <c r="I9" s="23">
        <v>3</v>
      </c>
      <c r="J9" s="23">
        <v>2</v>
      </c>
      <c r="K9" s="18">
        <v>3319</v>
      </c>
      <c r="L9" s="18">
        <f t="shared" si="0"/>
        <v>7832.8399999999992</v>
      </c>
      <c r="M9" s="4" t="s">
        <v>8</v>
      </c>
      <c r="N9" s="25" t="s">
        <v>9</v>
      </c>
    </row>
    <row r="10" spans="1:15" s="24" customFormat="1" ht="45" x14ac:dyDescent="0.25">
      <c r="A10" s="17">
        <v>8</v>
      </c>
      <c r="B10" s="23">
        <v>2313152</v>
      </c>
      <c r="C10" s="21" t="s">
        <v>48</v>
      </c>
      <c r="D10" s="21" t="s">
        <v>82</v>
      </c>
      <c r="E10" s="23" t="s">
        <v>12</v>
      </c>
      <c r="F10" s="23">
        <v>30</v>
      </c>
      <c r="G10" s="23">
        <v>30</v>
      </c>
      <c r="H10" s="23">
        <v>30</v>
      </c>
      <c r="I10" s="23">
        <v>30</v>
      </c>
      <c r="J10" s="23">
        <v>30</v>
      </c>
      <c r="K10" s="18">
        <v>5195.62</v>
      </c>
      <c r="L10" s="18">
        <f t="shared" si="0"/>
        <v>183924.948</v>
      </c>
      <c r="M10" s="4" t="s">
        <v>8</v>
      </c>
      <c r="N10" s="25" t="s">
        <v>9</v>
      </c>
    </row>
    <row r="11" spans="1:15" s="24" customFormat="1" ht="45" x14ac:dyDescent="0.25">
      <c r="A11" s="17">
        <v>9</v>
      </c>
      <c r="B11" s="23">
        <v>2313155</v>
      </c>
      <c r="C11" s="21" t="s">
        <v>49</v>
      </c>
      <c r="D11" s="21" t="s">
        <v>83</v>
      </c>
      <c r="E11" s="23" t="s">
        <v>12</v>
      </c>
      <c r="F11" s="23">
        <v>10</v>
      </c>
      <c r="G11" s="23">
        <v>10</v>
      </c>
      <c r="H11" s="23">
        <v>10</v>
      </c>
      <c r="I11" s="23">
        <v>10</v>
      </c>
      <c r="J11" s="23">
        <v>10</v>
      </c>
      <c r="K11" s="18">
        <v>2214.1799999999998</v>
      </c>
      <c r="L11" s="18">
        <f t="shared" si="0"/>
        <v>26127.323999999997</v>
      </c>
      <c r="M11" s="4" t="s">
        <v>8</v>
      </c>
      <c r="N11" s="25" t="s">
        <v>9</v>
      </c>
    </row>
    <row r="12" spans="1:15" s="24" customFormat="1" ht="30" x14ac:dyDescent="0.25">
      <c r="A12" s="17">
        <v>10</v>
      </c>
      <c r="B12" s="23">
        <v>2291070</v>
      </c>
      <c r="C12" s="21" t="s">
        <v>50</v>
      </c>
      <c r="D12" s="21" t="s">
        <v>25</v>
      </c>
      <c r="E12" s="23" t="s">
        <v>12</v>
      </c>
      <c r="F12" s="23">
        <v>2</v>
      </c>
      <c r="G12" s="23">
        <v>2</v>
      </c>
      <c r="H12" s="23">
        <v>2</v>
      </c>
      <c r="I12" s="23">
        <v>2</v>
      </c>
      <c r="J12" s="23">
        <v>2</v>
      </c>
      <c r="K12" s="18">
        <v>3156</v>
      </c>
      <c r="L12" s="18">
        <f t="shared" si="0"/>
        <v>7448.16</v>
      </c>
      <c r="M12" s="4" t="s">
        <v>46</v>
      </c>
      <c r="N12" s="25" t="s">
        <v>45</v>
      </c>
    </row>
    <row r="13" spans="1:15" s="24" customFormat="1" ht="30" x14ac:dyDescent="0.25">
      <c r="A13" s="17">
        <v>11</v>
      </c>
      <c r="B13" s="23">
        <v>2291064</v>
      </c>
      <c r="C13" s="21" t="s">
        <v>26</v>
      </c>
      <c r="D13" s="21" t="s">
        <v>51</v>
      </c>
      <c r="E13" s="23" t="s">
        <v>12</v>
      </c>
      <c r="F13" s="23">
        <v>4</v>
      </c>
      <c r="G13" s="23">
        <v>4</v>
      </c>
      <c r="H13" s="23">
        <v>4</v>
      </c>
      <c r="I13" s="23">
        <v>4</v>
      </c>
      <c r="J13" s="23">
        <v>4</v>
      </c>
      <c r="K13" s="18">
        <v>2983.2</v>
      </c>
      <c r="L13" s="18">
        <f t="shared" si="0"/>
        <v>14080.703999999998</v>
      </c>
      <c r="M13" s="4" t="s">
        <v>8</v>
      </c>
      <c r="N13" s="25" t="s">
        <v>9</v>
      </c>
    </row>
    <row r="14" spans="1:15" s="24" customFormat="1" ht="30" x14ac:dyDescent="0.25">
      <c r="A14" s="17">
        <v>12</v>
      </c>
      <c r="B14" s="23">
        <v>2217168</v>
      </c>
      <c r="C14" s="21" t="s">
        <v>54</v>
      </c>
      <c r="D14" s="21" t="s">
        <v>27</v>
      </c>
      <c r="E14" s="23" t="s">
        <v>12</v>
      </c>
      <c r="F14" s="23">
        <v>12</v>
      </c>
      <c r="G14" s="23">
        <v>12</v>
      </c>
      <c r="H14" s="23">
        <v>12</v>
      </c>
      <c r="I14" s="23">
        <v>12</v>
      </c>
      <c r="J14" s="23">
        <v>12</v>
      </c>
      <c r="K14" s="18">
        <v>104.34</v>
      </c>
      <c r="L14" s="18">
        <f t="shared" si="0"/>
        <v>1477.4543999999999</v>
      </c>
      <c r="M14" s="4" t="s">
        <v>46</v>
      </c>
      <c r="N14" s="25" t="s">
        <v>45</v>
      </c>
    </row>
    <row r="15" spans="1:15" s="24" customFormat="1" ht="30" x14ac:dyDescent="0.25">
      <c r="A15" s="17">
        <v>13</v>
      </c>
      <c r="B15" s="23">
        <v>2263729</v>
      </c>
      <c r="C15" s="21" t="s">
        <v>52</v>
      </c>
      <c r="D15" s="21" t="s">
        <v>28</v>
      </c>
      <c r="E15" s="23" t="s">
        <v>12</v>
      </c>
      <c r="F15" s="23">
        <v>6</v>
      </c>
      <c r="G15" s="23">
        <v>6</v>
      </c>
      <c r="H15" s="23">
        <v>6</v>
      </c>
      <c r="I15" s="23">
        <v>6</v>
      </c>
      <c r="J15" s="23">
        <v>6</v>
      </c>
      <c r="K15" s="18">
        <v>83.29</v>
      </c>
      <c r="L15" s="18">
        <f t="shared" si="0"/>
        <v>589.69319999999993</v>
      </c>
      <c r="M15" s="4" t="s">
        <v>46</v>
      </c>
      <c r="N15" s="25" t="s">
        <v>45</v>
      </c>
    </row>
    <row r="16" spans="1:15" s="24" customFormat="1" ht="30" x14ac:dyDescent="0.25">
      <c r="A16" s="17">
        <v>14</v>
      </c>
      <c r="B16" s="23">
        <v>2221549</v>
      </c>
      <c r="C16" s="21" t="s">
        <v>53</v>
      </c>
      <c r="D16" s="21" t="s">
        <v>29</v>
      </c>
      <c r="E16" s="23" t="s">
        <v>12</v>
      </c>
      <c r="F16" s="23">
        <v>6</v>
      </c>
      <c r="G16" s="23">
        <v>6</v>
      </c>
      <c r="H16" s="23">
        <v>6</v>
      </c>
      <c r="I16" s="23">
        <v>6</v>
      </c>
      <c r="J16" s="23">
        <v>6</v>
      </c>
      <c r="K16" s="18">
        <v>83.29</v>
      </c>
      <c r="L16" s="18">
        <f t="shared" si="0"/>
        <v>589.69319999999993</v>
      </c>
      <c r="M16" s="4" t="s">
        <v>46</v>
      </c>
      <c r="N16" s="25" t="s">
        <v>45</v>
      </c>
    </row>
    <row r="17" spans="1:14" s="24" customFormat="1" ht="30" x14ac:dyDescent="0.25">
      <c r="A17" s="17">
        <v>15</v>
      </c>
      <c r="B17" s="23">
        <v>2265866</v>
      </c>
      <c r="C17" s="21" t="s">
        <v>57</v>
      </c>
      <c r="D17" s="21" t="s">
        <v>30</v>
      </c>
      <c r="E17" s="23" t="s">
        <v>31</v>
      </c>
      <c r="F17" s="23">
        <v>1220</v>
      </c>
      <c r="G17" s="23">
        <v>1220</v>
      </c>
      <c r="H17" s="23">
        <v>1220</v>
      </c>
      <c r="I17" s="23">
        <v>1220</v>
      </c>
      <c r="J17" s="23">
        <v>1220</v>
      </c>
      <c r="K17" s="18">
        <v>32.46</v>
      </c>
      <c r="L17" s="18">
        <f t="shared" si="0"/>
        <v>46729.416000000005</v>
      </c>
      <c r="M17" s="4" t="s">
        <v>56</v>
      </c>
      <c r="N17" s="25" t="s">
        <v>55</v>
      </c>
    </row>
    <row r="18" spans="1:14" s="24" customFormat="1" x14ac:dyDescent="0.25">
      <c r="A18" s="17">
        <v>16</v>
      </c>
      <c r="B18" s="23">
        <v>2103777</v>
      </c>
      <c r="C18" s="21" t="s">
        <v>58</v>
      </c>
      <c r="D18" s="21" t="s">
        <v>32</v>
      </c>
      <c r="E18" s="23" t="s">
        <v>31</v>
      </c>
      <c r="F18" s="23">
        <v>200</v>
      </c>
      <c r="G18" s="23">
        <v>200</v>
      </c>
      <c r="H18" s="23">
        <v>200</v>
      </c>
      <c r="I18" s="23">
        <v>200</v>
      </c>
      <c r="J18" s="23">
        <v>200</v>
      </c>
      <c r="K18" s="18">
        <v>20.14</v>
      </c>
      <c r="L18" s="18">
        <f t="shared" si="0"/>
        <v>4753.04</v>
      </c>
      <c r="M18" s="4" t="s">
        <v>60</v>
      </c>
      <c r="N18" s="25" t="s">
        <v>59</v>
      </c>
    </row>
    <row r="19" spans="1:14" s="24" customFormat="1" x14ac:dyDescent="0.25">
      <c r="A19" s="17">
        <v>17</v>
      </c>
      <c r="B19" s="23">
        <v>2103778</v>
      </c>
      <c r="C19" s="21" t="s">
        <v>61</v>
      </c>
      <c r="D19" s="21" t="s">
        <v>62</v>
      </c>
      <c r="E19" s="23" t="s">
        <v>31</v>
      </c>
      <c r="F19" s="23">
        <v>200</v>
      </c>
      <c r="G19" s="23">
        <v>200</v>
      </c>
      <c r="H19" s="23">
        <v>200</v>
      </c>
      <c r="I19" s="23">
        <v>200</v>
      </c>
      <c r="J19" s="23">
        <v>200</v>
      </c>
      <c r="K19" s="18">
        <v>28.37</v>
      </c>
      <c r="L19" s="18">
        <f t="shared" si="0"/>
        <v>6695.32</v>
      </c>
      <c r="M19" s="4" t="s">
        <v>60</v>
      </c>
      <c r="N19" s="25" t="s">
        <v>59</v>
      </c>
    </row>
    <row r="20" spans="1:14" s="24" customFormat="1" ht="30" x14ac:dyDescent="0.25">
      <c r="A20" s="17">
        <v>18</v>
      </c>
      <c r="B20" s="23">
        <v>2270803</v>
      </c>
      <c r="C20" s="21" t="s">
        <v>76</v>
      </c>
      <c r="D20" s="21" t="s">
        <v>77</v>
      </c>
      <c r="E20" s="23" t="s">
        <v>12</v>
      </c>
      <c r="F20" s="23">
        <v>15</v>
      </c>
      <c r="G20" s="23">
        <v>20</v>
      </c>
      <c r="H20" s="23">
        <v>20</v>
      </c>
      <c r="I20" s="23">
        <v>20</v>
      </c>
      <c r="J20" s="23">
        <v>15</v>
      </c>
      <c r="K20" s="18">
        <v>9.06</v>
      </c>
      <c r="L20" s="18">
        <f t="shared" si="0"/>
        <v>160.36199999999999</v>
      </c>
      <c r="M20" s="4" t="s">
        <v>8</v>
      </c>
      <c r="N20" s="25" t="s">
        <v>9</v>
      </c>
    </row>
    <row r="21" spans="1:14" s="24" customFormat="1" ht="30" x14ac:dyDescent="0.25">
      <c r="A21" s="17">
        <v>19</v>
      </c>
      <c r="B21" s="23">
        <v>2072898</v>
      </c>
      <c r="C21" s="21" t="s">
        <v>63</v>
      </c>
      <c r="D21" s="21" t="s">
        <v>33</v>
      </c>
      <c r="E21" s="23" t="s">
        <v>12</v>
      </c>
      <c r="F21" s="23">
        <v>20</v>
      </c>
      <c r="G21" s="23">
        <v>20</v>
      </c>
      <c r="H21" s="23">
        <v>20</v>
      </c>
      <c r="I21" s="23">
        <v>20</v>
      </c>
      <c r="J21" s="23">
        <v>20</v>
      </c>
      <c r="K21" s="18">
        <v>75.97</v>
      </c>
      <c r="L21" s="18">
        <f t="shared" si="0"/>
        <v>1792.8920000000001</v>
      </c>
      <c r="M21" s="4" t="s">
        <v>65</v>
      </c>
      <c r="N21" s="25" t="s">
        <v>64</v>
      </c>
    </row>
    <row r="22" spans="1:14" s="24" customFormat="1" ht="30" x14ac:dyDescent="0.25">
      <c r="A22" s="17">
        <v>20</v>
      </c>
      <c r="B22" s="23">
        <v>2313154</v>
      </c>
      <c r="C22" s="21" t="s">
        <v>78</v>
      </c>
      <c r="D22" s="21" t="s">
        <v>79</v>
      </c>
      <c r="E22" s="23" t="s">
        <v>12</v>
      </c>
      <c r="F22" s="23">
        <v>2</v>
      </c>
      <c r="G22" s="23">
        <v>2</v>
      </c>
      <c r="H22" s="23">
        <v>2</v>
      </c>
      <c r="I22" s="23">
        <v>2</v>
      </c>
      <c r="J22" s="23">
        <v>2</v>
      </c>
      <c r="K22" s="18">
        <v>14595.25</v>
      </c>
      <c r="L22" s="18">
        <f t="shared" si="0"/>
        <v>34444.79</v>
      </c>
      <c r="M22" s="4" t="s">
        <v>8</v>
      </c>
      <c r="N22" s="25" t="s">
        <v>9</v>
      </c>
    </row>
    <row r="23" spans="1:14" s="24" customFormat="1" ht="30" x14ac:dyDescent="0.25">
      <c r="A23" s="17">
        <v>21</v>
      </c>
      <c r="B23" s="23">
        <v>2313037</v>
      </c>
      <c r="C23" s="21" t="s">
        <v>66</v>
      </c>
      <c r="D23" s="21" t="s">
        <v>34</v>
      </c>
      <c r="E23" s="23" t="s">
        <v>12</v>
      </c>
      <c r="F23" s="23">
        <v>1</v>
      </c>
      <c r="G23" s="23">
        <v>2</v>
      </c>
      <c r="H23" s="23">
        <v>2</v>
      </c>
      <c r="I23" s="23">
        <v>2</v>
      </c>
      <c r="J23" s="23">
        <v>1</v>
      </c>
      <c r="K23" s="18">
        <v>13697.28</v>
      </c>
      <c r="L23" s="18">
        <f t="shared" si="0"/>
        <v>16162.7904</v>
      </c>
      <c r="M23" s="4" t="s">
        <v>8</v>
      </c>
      <c r="N23" s="25" t="s">
        <v>9</v>
      </c>
    </row>
    <row r="24" spans="1:14" s="24" customFormat="1" ht="30" x14ac:dyDescent="0.25">
      <c r="A24" s="17">
        <v>22</v>
      </c>
      <c r="B24" s="23">
        <v>2313038</v>
      </c>
      <c r="C24" s="21" t="s">
        <v>67</v>
      </c>
      <c r="D24" s="21" t="s">
        <v>68</v>
      </c>
      <c r="E24" s="23" t="s">
        <v>12</v>
      </c>
      <c r="F24" s="23">
        <v>20</v>
      </c>
      <c r="G24" s="23">
        <v>50</v>
      </c>
      <c r="H24" s="23">
        <v>50</v>
      </c>
      <c r="I24" s="23">
        <v>50</v>
      </c>
      <c r="J24" s="23">
        <v>20</v>
      </c>
      <c r="K24" s="18">
        <v>18</v>
      </c>
      <c r="L24" s="18">
        <f t="shared" si="0"/>
        <v>424.79999999999995</v>
      </c>
      <c r="M24" s="4" t="s">
        <v>8</v>
      </c>
      <c r="N24" s="25" t="s">
        <v>9</v>
      </c>
    </row>
    <row r="25" spans="1:14" s="24" customFormat="1" ht="30" x14ac:dyDescent="0.25">
      <c r="A25" s="17">
        <v>23</v>
      </c>
      <c r="B25" s="23">
        <v>2313039</v>
      </c>
      <c r="C25" s="21" t="s">
        <v>71</v>
      </c>
      <c r="D25" s="21" t="s">
        <v>69</v>
      </c>
      <c r="E25" s="23" t="s">
        <v>12</v>
      </c>
      <c r="F25" s="23">
        <v>20</v>
      </c>
      <c r="G25" s="23">
        <v>50</v>
      </c>
      <c r="H25" s="23">
        <v>50</v>
      </c>
      <c r="I25" s="23">
        <v>50</v>
      </c>
      <c r="J25" s="23">
        <v>20</v>
      </c>
      <c r="K25" s="18">
        <v>18</v>
      </c>
      <c r="L25" s="18">
        <f t="shared" si="0"/>
        <v>424.79999999999995</v>
      </c>
      <c r="M25" s="4" t="s">
        <v>8</v>
      </c>
      <c r="N25" s="25" t="s">
        <v>9</v>
      </c>
    </row>
    <row r="26" spans="1:14" s="24" customFormat="1" ht="30" x14ac:dyDescent="0.25">
      <c r="A26" s="17">
        <v>24</v>
      </c>
      <c r="B26" s="23">
        <v>2313040</v>
      </c>
      <c r="C26" s="21" t="s">
        <v>72</v>
      </c>
      <c r="D26" s="21" t="s">
        <v>70</v>
      </c>
      <c r="E26" s="23" t="s">
        <v>12</v>
      </c>
      <c r="F26" s="23">
        <v>20</v>
      </c>
      <c r="G26" s="23">
        <v>50</v>
      </c>
      <c r="H26" s="23">
        <v>50</v>
      </c>
      <c r="I26" s="23">
        <v>50</v>
      </c>
      <c r="J26" s="23">
        <v>20</v>
      </c>
      <c r="K26" s="18">
        <v>20.399999999999999</v>
      </c>
      <c r="L26" s="18">
        <f t="shared" ref="L26" si="1">K26*J26*1.18</f>
        <v>481.44</v>
      </c>
      <c r="M26" s="4" t="s">
        <v>8</v>
      </c>
      <c r="N26" s="25" t="s">
        <v>9</v>
      </c>
    </row>
    <row r="27" spans="1:14" s="24" customFormat="1" ht="30" x14ac:dyDescent="0.25">
      <c r="A27" s="17">
        <v>25</v>
      </c>
      <c r="B27" s="23">
        <v>2313156</v>
      </c>
      <c r="C27" s="21" t="s">
        <v>81</v>
      </c>
      <c r="D27" s="21" t="s">
        <v>80</v>
      </c>
      <c r="E27" s="23" t="s">
        <v>12</v>
      </c>
      <c r="F27" s="23">
        <v>40</v>
      </c>
      <c r="G27" s="23">
        <v>100</v>
      </c>
      <c r="H27" s="23">
        <v>100</v>
      </c>
      <c r="I27" s="23">
        <v>100</v>
      </c>
      <c r="J27" s="23">
        <v>40</v>
      </c>
      <c r="K27" s="18">
        <v>282</v>
      </c>
      <c r="L27" s="18">
        <f t="shared" si="0"/>
        <v>13310.4</v>
      </c>
      <c r="M27" s="4" t="s">
        <v>8</v>
      </c>
      <c r="N27" s="25" t="s">
        <v>9</v>
      </c>
    </row>
    <row r="28" spans="1:14" s="9" customFormat="1" x14ac:dyDescent="0.25">
      <c r="A28" s="8"/>
      <c r="B28" s="8"/>
      <c r="C28" s="9" t="s">
        <v>16</v>
      </c>
      <c r="L28" s="10">
        <f>SUM(L3:L27)</f>
        <v>597015.80800000008</v>
      </c>
    </row>
    <row r="29" spans="1:14" ht="23.25" x14ac:dyDescent="0.25">
      <c r="F29" s="27"/>
      <c r="G29" s="28"/>
      <c r="H29" s="28"/>
      <c r="I29" s="28"/>
      <c r="J29" s="28"/>
      <c r="K29" s="29"/>
      <c r="L29" s="30"/>
    </row>
    <row r="30" spans="1:14" s="20" customFormat="1" ht="18.75" x14ac:dyDescent="0.25">
      <c r="B30" s="5"/>
      <c r="C30" s="16" t="s">
        <v>18</v>
      </c>
      <c r="D30" s="1"/>
      <c r="E30" s="1"/>
      <c r="F30" s="2"/>
      <c r="G30" s="2"/>
      <c r="H30" s="2"/>
      <c r="I30" s="2"/>
      <c r="J30" s="2"/>
      <c r="K30" s="22" t="s">
        <v>19</v>
      </c>
      <c r="N30" s="26"/>
    </row>
    <row r="31" spans="1:14" s="20" customFormat="1" ht="18.75" x14ac:dyDescent="0.25">
      <c r="A31" s="5"/>
      <c r="B31" s="5"/>
      <c r="C31" s="1"/>
      <c r="D31" s="1"/>
      <c r="E31" s="1"/>
      <c r="F31" s="1"/>
      <c r="G31" s="1"/>
      <c r="H31" s="1"/>
      <c r="I31" s="3"/>
      <c r="J31" s="1"/>
      <c r="N31" s="26"/>
    </row>
    <row r="32" spans="1:14" s="20" customFormat="1" ht="18.75" x14ac:dyDescent="0.25">
      <c r="A32" s="5"/>
      <c r="B32" s="5"/>
      <c r="C32" s="1"/>
      <c r="D32" s="1"/>
      <c r="E32" s="1"/>
      <c r="F32" s="1"/>
      <c r="G32" s="1"/>
      <c r="H32" s="1"/>
      <c r="I32" s="3"/>
      <c r="J32" s="1"/>
    </row>
    <row r="33" spans="2:11" s="20" customFormat="1" ht="33" customHeight="1" x14ac:dyDescent="0.25">
      <c r="B33" s="5"/>
      <c r="C33" s="16" t="s">
        <v>20</v>
      </c>
      <c r="D33" s="1"/>
      <c r="E33" s="1"/>
      <c r="F33" s="2"/>
      <c r="G33" s="2"/>
      <c r="H33" s="2"/>
      <c r="I33" s="2"/>
      <c r="J33" s="2"/>
      <c r="K33" s="1" t="s">
        <v>21</v>
      </c>
    </row>
  </sheetData>
  <mergeCells count="1">
    <mergeCell ref="A1:L1"/>
  </mergeCells>
  <pageMargins left="0.31496062992125984" right="0.31496062992125984" top="0.35433070866141736" bottom="0.35433070866141736" header="0" footer="0"/>
  <pageSetup paperSize="9" scale="67" fitToHeight="2" orientation="landscape" r:id="rId1"/>
  <rowBreaks count="1" manualBreakCount="1">
    <brk id="2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Комплектующие</vt:lpstr>
      <vt:lpstr>Комплектующие!Заголовки_для_печати</vt:lpstr>
      <vt:lpstr>Комплектующие!Область_печати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Фомин Алексей Вячеславович</dc:creator>
  <cp:lastModifiedBy>Ивлев Владимир Александрович</cp:lastModifiedBy>
  <cp:lastPrinted>2014-04-10T09:51:54Z</cp:lastPrinted>
  <dcterms:created xsi:type="dcterms:W3CDTF">2012-11-13T13:31:46Z</dcterms:created>
  <dcterms:modified xsi:type="dcterms:W3CDTF">2014-04-15T05:23:56Z</dcterms:modified>
</cp:coreProperties>
</file>